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X:\news\meetings\cprac\2024-04-11\attachments\"/>
    </mc:Choice>
  </mc:AlternateContent>
  <xr:revisionPtr revIDLastSave="0" documentId="8_{91D4412F-4152-4891-B76F-605B91B1548F}" xr6:coauthVersionLast="47" xr6:coauthVersionMax="47" xr10:uidLastSave="{00000000-0000-0000-0000-000000000000}"/>
  <bookViews>
    <workbookView xWindow="-120" yWindow="-120" windowWidth="29040" windowHeight="15840" xr2:uid="{144C9C57-3E35-429F-8A5D-4EE8F56A5940}"/>
  </bookViews>
  <sheets>
    <sheet name="PB Policies Overview" sheetId="1" r:id="rId1"/>
  </sheets>
  <definedNames>
    <definedName name="_xlnm._FilterDatabase" localSheetId="0" hidden="1">'PB Policies Overview'!$A$3:$Q$3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 i="1" l="1"/>
  <c r="Q7" i="1"/>
  <c r="Q5" i="1"/>
  <c r="Q4" i="1"/>
  <c r="Q21" i="1"/>
  <c r="Q20" i="1"/>
  <c r="Q19" i="1"/>
  <c r="Q18" i="1"/>
  <c r="Q17" i="1"/>
  <c r="Q16" i="1"/>
  <c r="Q15" i="1"/>
  <c r="Q14" i="1"/>
  <c r="Q13" i="1"/>
  <c r="Q12" i="1"/>
  <c r="Q11" i="1"/>
  <c r="Q10" i="1"/>
  <c r="Q9" i="1"/>
  <c r="Q8" i="1"/>
</calcChain>
</file>

<file path=xl/sharedStrings.xml><?xml version="1.0" encoding="utf-8"?>
<sst xmlns="http://schemas.openxmlformats.org/spreadsheetml/2006/main" count="60" uniqueCount="60">
  <si>
    <t>Table 0</t>
  </si>
  <si>
    <t>Policy #</t>
  </si>
  <si>
    <t>Proposed Policy</t>
  </si>
  <si>
    <t>Baseline Child Poverty* ("Before")</t>
  </si>
  <si>
    <t>Estimated Child Poverty ("After")</t>
  </si>
  <si>
    <t>Child Poverty Reduction Effect (%) ages 0-17</t>
  </si>
  <si>
    <t>Child Poverty Reduction Effect (%) - ages 0-4</t>
  </si>
  <si>
    <t>Child Poverty Reduction - White</t>
  </si>
  <si>
    <t>Child Poverty Reduction - Black</t>
  </si>
  <si>
    <t>Positive Resource Change - Households w Children (thousands)</t>
  </si>
  <si>
    <t>Avg Net Annual Pos Resource Change - Households w Children</t>
  </si>
  <si>
    <t>All Ages Poverty Reduction - NYC</t>
  </si>
  <si>
    <t>All Ages Poverty Reduction - ROS</t>
  </si>
  <si>
    <t>Baseline Cost ($millions)</t>
  </si>
  <si>
    <t>Additional Annual Cost ($millions)</t>
  </si>
  <si>
    <t>Cost per Percent of Child Poverty Reduction ($millions)</t>
  </si>
  <si>
    <t>Max Income Eligibility (Applicants) 50% FPG, Eligibility (Recipients) 100% FPG, Maximum Benefits 50% FPG for FA-SNA</t>
  </si>
  <si>
    <t>Max Income Eligibility (Applicants) 75% FPG, Eligibility (Recipients) 150% FPG, Maximum Benefits 75% FPG for FA-SNA</t>
  </si>
  <si>
    <t>Max Income Eligibility (Applicants) 100% FPG, Eligibility (Recipients) 150% FPG, Maximum Benefits 100% FPG for FA-SNA</t>
  </si>
  <si>
    <t>Max Income Eligibility (Applicants) 100% FPG, Eligibility (Recipients) 200% FPG, Maximum Benefits 100% FPG for FA-SNA</t>
  </si>
  <si>
    <t>Max Income Eligibility (Applicants) 150% FPG, Eligibility (Recipients) 150% FPG, Maximum Benefits 150% FPG for FA-SNA</t>
  </si>
  <si>
    <t>*Using CPRAC-SPM</t>
  </si>
  <si>
    <t>"Baseline" for comparisons reflects 2019 policies and new permanent policies (higher minimum wage, ESCC for age &lt; 4, modified public assistance and child care subsidy policies, and NYC EITC expansion).</t>
  </si>
  <si>
    <t>Simulations do not include potential changes in labor force choices.</t>
  </si>
  <si>
    <t>PA 1</t>
  </si>
  <si>
    <t>PA 2</t>
  </si>
  <si>
    <t>PA 3</t>
  </si>
  <si>
    <t>PA 4</t>
  </si>
  <si>
    <t>PA 5</t>
  </si>
  <si>
    <t>PA 6</t>
  </si>
  <si>
    <t>PA 7</t>
  </si>
  <si>
    <t>PA 8</t>
  </si>
  <si>
    <t>PA 9</t>
  </si>
  <si>
    <t>PA 10</t>
  </si>
  <si>
    <t>PA 11</t>
  </si>
  <si>
    <t>PA 12</t>
  </si>
  <si>
    <t>PA 13</t>
  </si>
  <si>
    <t>PA 14</t>
  </si>
  <si>
    <t>SSI 1</t>
  </si>
  <si>
    <t xml:space="preserve">SSI 2 </t>
  </si>
  <si>
    <t>Increasing SSI State Supplements by 50 Percent</t>
  </si>
  <si>
    <t>Increasing SSI State Supplements by 100 Percent</t>
  </si>
  <si>
    <t>Public Benefits (PB) Policies - Overview Table, No Employment Effects, 2019</t>
  </si>
  <si>
    <t>Interpretation of survey-based estimates: These results are estimates based on survey data.  All survey-based estimates have a degree of uncertainty because a sample of the population cannot perfectly represent the full population, and because of simplifications and assumptions required by the modeling process. The uncertainty is generally largest for smaller population subgroups.</t>
  </si>
  <si>
    <t>Removing the Assets Test for Family Assistance (FA) and Safety Net Assistance (SNA)</t>
  </si>
  <si>
    <t>Applying the Same Earned Income Disregards for FA-SNA Applicants as for Recipients</t>
  </si>
  <si>
    <t>Increasing the Basic Allowances for FA-SNA by 50%</t>
  </si>
  <si>
    <t>Increasing the Basic Allowances for FA-SNA by 100%</t>
  </si>
  <si>
    <t>SFB 1</t>
  </si>
  <si>
    <t>SFB 2</t>
  </si>
  <si>
    <r>
      <t>Child Poverty Reduction - Hispanic</t>
    </r>
    <r>
      <rPr>
        <b/>
        <vertAlign val="superscript"/>
        <sz val="10"/>
        <color rgb="FF000000"/>
        <rFont val="Calibri"/>
        <family val="2"/>
      </rPr>
      <t>1</t>
    </r>
  </si>
  <si>
    <r>
      <t>Child Poverty Reduction - AAPI</t>
    </r>
    <r>
      <rPr>
        <b/>
        <vertAlign val="superscript"/>
        <sz val="10"/>
        <color rgb="FF000000"/>
        <rFont val="Calibri"/>
        <family val="2"/>
      </rPr>
      <t>1</t>
    </r>
  </si>
  <si>
    <r>
      <t>Creating a State Food Benefit for Families With Children, With Full Eligibility for Legal Immigrants</t>
    </r>
    <r>
      <rPr>
        <vertAlign val="superscript"/>
        <sz val="10"/>
        <color rgb="FF000000"/>
        <rFont val="Calibri"/>
        <family val="2"/>
      </rPr>
      <t>2</t>
    </r>
  </si>
  <si>
    <r>
      <t>Creating a State Food Benefit for Families With Children, With Full Eligibility for All Noncitizens</t>
    </r>
    <r>
      <rPr>
        <vertAlign val="superscript"/>
        <sz val="10"/>
        <color rgb="FF000000"/>
        <rFont val="Calibri"/>
        <family val="2"/>
      </rPr>
      <t>3</t>
    </r>
  </si>
  <si>
    <r>
      <t>Removing FA-SNA Durational Sanctions in Areas Using That Policy</t>
    </r>
    <r>
      <rPr>
        <vertAlign val="superscript"/>
        <sz val="10"/>
        <color theme="1"/>
        <rFont val="Calibri"/>
        <family val="2"/>
        <scheme val="minor"/>
      </rPr>
      <t>4</t>
    </r>
  </si>
  <si>
    <r>
      <t>Increasing the Shelter Allowances for FA-SNA by 100%</t>
    </r>
    <r>
      <rPr>
        <vertAlign val="superscript"/>
        <sz val="10"/>
        <color theme="1"/>
        <rFont val="Calibri"/>
        <family val="2"/>
        <scheme val="minor"/>
      </rPr>
      <t>5</t>
    </r>
  </si>
  <si>
    <r>
      <t>Increasing the Shelter Allowances for FA-SNA by 200%</t>
    </r>
    <r>
      <rPr>
        <vertAlign val="superscript"/>
        <sz val="10"/>
        <color theme="1"/>
        <rFont val="Calibri"/>
        <family val="2"/>
        <scheme val="minor"/>
      </rPr>
      <t>5</t>
    </r>
  </si>
  <si>
    <r>
      <t>Increasing the Shelter Allowances for FA-SNA to 75% of the FMR</t>
    </r>
    <r>
      <rPr>
        <vertAlign val="superscript"/>
        <sz val="10"/>
        <color theme="1"/>
        <rFont val="Calibri"/>
        <family val="2"/>
        <scheme val="minor"/>
      </rPr>
      <t>5</t>
    </r>
  </si>
  <si>
    <r>
      <t>Increasing the Shelter Allowances for FA-SNA to 108% of the FMR</t>
    </r>
    <r>
      <rPr>
        <vertAlign val="superscript"/>
        <sz val="10"/>
        <color theme="1"/>
        <rFont val="Calibri"/>
        <family val="2"/>
        <scheme val="minor"/>
      </rPr>
      <t>5</t>
    </r>
  </si>
  <si>
    <t xml:space="preserve">Notes: (1)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(2) The state food benefit is the difference between what the SNAP benefit would be if there was full eligibility for legal immigrants (no 5-year bar and no sponsor deeming) and the SNAP benefit under federal rules. (3) The state food benefit is the difference between what the SNAP benefit would be if there was full eligibility for all noncitizens (no restrictions based on legal status, no 5-year bar, and no sponsor deeming) and the SNAP benefit under federal rules. (4) ATTIS does not explicitly model durational sanctions. Simulation 2 captures the aproximate impact of the proposed policy change by identifying appropriate families to receive additional benefits, based on the numbers of currenty-affected recipients and total sanction amounts provided by OTDA. (5) Simulations assume that all FA-SNA units qualify for the maximum shelter allowance; the antipoverty impact would be smaller if that were not the case.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</si>
</sst>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_(&quot;$&quot;* #,##0_);_(&quot;$&quot;* \(#,##0\);_(&quot;$&quot;* &quot;-&quot;??_);_(@_)"/>
  </numFmts>
  <fonts count="10" x14ac:knownFonts="1">
    <font>
      <sz val="11"/>
      <color theme="1"/>
      <name val="Calibri"/>
      <family val="2"/>
      <scheme val="minor"/>
    </font>
    <font>
      <sz val="11"/>
      <color theme="1"/>
      <name val="Calibri"/>
      <family val="2"/>
      <scheme val="minor"/>
    </font>
    <font>
      <b/>
      <sz val="10"/>
      <color rgb="FF000000"/>
      <name val="Calibri"/>
      <family val="2"/>
    </font>
    <font>
      <sz val="10"/>
      <color rgb="FF000000"/>
      <name val="Calibri"/>
      <family val="2"/>
    </font>
    <font>
      <i/>
      <sz val="10"/>
      <color rgb="FF000000"/>
      <name val="Calibri"/>
      <family val="2"/>
    </font>
    <font>
      <sz val="10"/>
      <color theme="1"/>
      <name val="Calibri"/>
      <family val="2"/>
      <scheme val="minor"/>
    </font>
    <font>
      <sz val="10"/>
      <name val="Calibri"/>
      <family val="2"/>
      <scheme val="minor"/>
    </font>
    <font>
      <vertAlign val="superscript"/>
      <sz val="10"/>
      <color theme="1"/>
      <name val="Calibri"/>
      <family val="2"/>
      <scheme val="minor"/>
    </font>
    <font>
      <vertAlign val="superscript"/>
      <sz val="10"/>
      <color rgb="FF000000"/>
      <name val="Calibri"/>
      <family val="2"/>
    </font>
    <font>
      <b/>
      <vertAlign val="superscript"/>
      <sz val="10"/>
      <color rgb="FF000000"/>
      <name val="Calibri"/>
      <family val="2"/>
    </font>
  </fonts>
  <fills count="38">
    <fill>
      <patternFill patternType="none"/>
    </fill>
    <fill>
      <patternFill patternType="gray125"/>
    </fill>
    <fill>
      <patternFill patternType="solid">
        <fgColor theme="4" tint="0.79998168889431442"/>
        <bgColor indexed="64"/>
      </patternFill>
    </fill>
    <fill>
      <patternFill patternType="solid">
        <fgColor rgb="FFE7E6E6"/>
        <bgColor rgb="FF000000"/>
      </patternFill>
    </fill>
    <fill>
      <patternFill patternType="solid">
        <fgColor rgb="FFD0CECE"/>
        <bgColor rgb="FF000000"/>
      </patternFill>
    </fill>
    <fill>
      <patternFill patternType="solid">
        <fgColor rgb="FFDDEBF7"/>
        <bgColor rgb="FF000000"/>
      </patternFill>
    </fill>
    <fill>
      <patternFill patternType="solid">
        <fgColor rgb="FFBDD7EE"/>
        <bgColor rgb="FF000000"/>
      </patternFill>
    </fill>
    <fill>
      <patternFill patternType="solid">
        <fgColor rgb="FF9BC2E6"/>
        <bgColor rgb="FF000000"/>
      </patternFill>
    </fill>
    <fill>
      <patternFill patternType="solid">
        <fgColor rgb="FFE2EFDA"/>
        <bgColor rgb="FF000000"/>
      </patternFill>
    </fill>
    <fill>
      <patternFill patternType="solid">
        <fgColor rgb="FFC6E0B4"/>
        <bgColor rgb="FF000000"/>
      </patternFill>
    </fill>
    <fill>
      <patternFill patternType="solid">
        <fgColor rgb="FFA9D08E"/>
        <bgColor rgb="FF000000"/>
      </patternFill>
    </fill>
    <fill>
      <patternFill patternType="solid">
        <fgColor rgb="FF9DC476"/>
        <bgColor rgb="FF000000"/>
      </patternFill>
    </fill>
    <fill>
      <patternFill patternType="solid">
        <fgColor rgb="FFFFF2CC"/>
        <bgColor rgb="FF000000"/>
      </patternFill>
    </fill>
    <fill>
      <patternFill patternType="solid">
        <fgColor rgb="FFFFE699"/>
        <bgColor rgb="FF000000"/>
      </patternFill>
    </fill>
    <fill>
      <patternFill patternType="solid">
        <fgColor rgb="FFF8CBAD"/>
        <bgColor rgb="FF000000"/>
      </patternFill>
    </fill>
    <fill>
      <patternFill patternType="solid">
        <fgColor theme="3" tint="0.79998168889431442"/>
        <bgColor indexed="64"/>
      </patternFill>
    </fill>
    <fill>
      <patternFill patternType="solid">
        <fgColor theme="3" tint="0.59999389629810485"/>
        <bgColor indexed="64"/>
      </patternFill>
    </fill>
    <fill>
      <patternFill patternType="solid">
        <fgColor rgb="FFD6DCE4"/>
        <bgColor rgb="FF000000"/>
      </patternFill>
    </fill>
    <fill>
      <patternFill patternType="solid">
        <fgColor rgb="FFACB9CA"/>
        <bgColor rgb="FF000000"/>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8BBAA"/>
        <bgColor indexed="64"/>
      </patternFill>
    </fill>
    <fill>
      <patternFill patternType="solid">
        <fgColor rgb="FFFCE4D6"/>
        <bgColor rgb="FF000000"/>
      </patternFill>
    </fill>
    <fill>
      <patternFill patternType="solid">
        <fgColor rgb="FFF8BBAA"/>
        <bgColor rgb="FF000000"/>
      </patternFill>
    </fill>
    <fill>
      <patternFill patternType="solid">
        <fgColor theme="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9DC476"/>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D9E1F2"/>
        <bgColor rgb="FF000000"/>
      </patternFill>
    </fill>
    <fill>
      <patternFill patternType="solid">
        <fgColor rgb="FFB4C6E7"/>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indexed="64"/>
      </bottom>
      <diagonal/>
    </border>
    <border>
      <left/>
      <right/>
      <top style="thin">
        <color indexed="64"/>
      </top>
      <bottom/>
      <diagonal/>
    </border>
    <border>
      <left/>
      <right/>
      <top style="thin">
        <color auto="1"/>
      </top>
      <bottom style="thin">
        <color auto="1"/>
      </bottom>
      <diagonal/>
    </border>
    <border>
      <left/>
      <right/>
      <top/>
      <bottom style="thin">
        <color indexed="64"/>
      </bottom>
      <diagonal/>
    </border>
    <border>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76">
    <xf numFmtId="0" fontId="0" fillId="0" borderId="0" xfId="0"/>
    <xf numFmtId="0" fontId="2" fillId="0" borderId="0" xfId="0" applyFont="1" applyAlignment="1">
      <alignment wrapText="1"/>
    </xf>
    <xf numFmtId="0" fontId="3" fillId="0" borderId="0" xfId="0" applyFont="1"/>
    <xf numFmtId="164" fontId="3" fillId="0" borderId="0" xfId="2" applyNumberFormat="1" applyFont="1" applyFill="1" applyBorder="1" applyAlignment="1">
      <alignment horizontal="center"/>
    </xf>
    <xf numFmtId="165" fontId="3" fillId="0" borderId="0" xfId="2" applyNumberFormat="1" applyFont="1" applyFill="1" applyBorder="1" applyAlignment="1">
      <alignment horizontal="center"/>
    </xf>
    <xf numFmtId="44" fontId="3" fillId="0" borderId="0" xfId="3" applyFont="1" applyFill="1" applyBorder="1"/>
    <xf numFmtId="0" fontId="2" fillId="0" borderId="0" xfId="0" applyFont="1"/>
    <xf numFmtId="164" fontId="2" fillId="0" borderId="0" xfId="2" applyNumberFormat="1" applyFont="1" applyFill="1" applyBorder="1" applyAlignment="1">
      <alignment horizontal="center"/>
    </xf>
    <xf numFmtId="165" fontId="2" fillId="0" borderId="0" xfId="2" applyNumberFormat="1" applyFont="1" applyFill="1" applyBorder="1" applyAlignment="1">
      <alignment horizontal="center"/>
    </xf>
    <xf numFmtId="44" fontId="2" fillId="0" borderId="0" xfId="3" applyFont="1" applyFill="1" applyBorder="1"/>
    <xf numFmtId="164" fontId="2" fillId="0" borderId="1" xfId="2" applyNumberFormat="1" applyFont="1" applyFill="1" applyBorder="1" applyAlignment="1">
      <alignment horizontal="center" vertical="center" wrapText="1"/>
    </xf>
    <xf numFmtId="164"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6" fontId="2" fillId="0" borderId="1" xfId="3" applyNumberFormat="1" applyFont="1" applyFill="1" applyBorder="1" applyAlignment="1">
      <alignment horizontal="center" vertical="center" wrapText="1"/>
    </xf>
    <xf numFmtId="0" fontId="2" fillId="0" borderId="1" xfId="0" applyFont="1" applyBorder="1" applyAlignment="1">
      <alignment horizontal="center" vertical="center" wrapText="1"/>
    </xf>
    <xf numFmtId="44" fontId="2" fillId="0" borderId="1" xfId="3" applyFont="1" applyFill="1" applyBorder="1" applyAlignment="1">
      <alignment horizontal="center" vertical="center" wrapText="1"/>
    </xf>
    <xf numFmtId="0" fontId="3" fillId="3" borderId="2" xfId="0" applyFont="1" applyFill="1" applyBorder="1" applyAlignment="1">
      <alignment horizontal="right" wrapText="1"/>
    </xf>
    <xf numFmtId="164" fontId="3" fillId="3" borderId="1" xfId="2" applyNumberFormat="1" applyFont="1" applyFill="1" applyBorder="1" applyAlignment="1">
      <alignment horizontal="center"/>
    </xf>
    <xf numFmtId="165" fontId="3" fillId="3" borderId="1" xfId="2" applyNumberFormat="1" applyFont="1" applyFill="1" applyBorder="1" applyAlignment="1">
      <alignment horizontal="center"/>
    </xf>
    <xf numFmtId="166" fontId="3" fillId="3" borderId="1" xfId="2" applyNumberFormat="1" applyFont="1" applyFill="1" applyBorder="1" applyAlignment="1">
      <alignment horizontal="center"/>
    </xf>
    <xf numFmtId="44" fontId="3" fillId="3" borderId="1" xfId="2" applyNumberFormat="1" applyFont="1" applyFill="1" applyBorder="1" applyAlignment="1">
      <alignment horizontal="center"/>
    </xf>
    <xf numFmtId="44" fontId="3" fillId="3" borderId="1" xfId="3" applyFont="1" applyFill="1" applyBorder="1"/>
    <xf numFmtId="0" fontId="3" fillId="4" borderId="2" xfId="0" applyFont="1" applyFill="1" applyBorder="1" applyAlignment="1">
      <alignment horizontal="right" wrapText="1"/>
    </xf>
    <xf numFmtId="164" fontId="3" fillId="4" borderId="1" xfId="2" applyNumberFormat="1" applyFont="1" applyFill="1" applyBorder="1" applyAlignment="1">
      <alignment horizontal="center"/>
    </xf>
    <xf numFmtId="165" fontId="3" fillId="4" borderId="1" xfId="2" applyNumberFormat="1" applyFont="1" applyFill="1" applyBorder="1" applyAlignment="1">
      <alignment horizontal="center"/>
    </xf>
    <xf numFmtId="166" fontId="3" fillId="4" borderId="1" xfId="2" applyNumberFormat="1" applyFont="1" applyFill="1" applyBorder="1" applyAlignment="1">
      <alignment horizontal="center"/>
    </xf>
    <xf numFmtId="44" fontId="3" fillId="4" borderId="1" xfId="2" applyNumberFormat="1" applyFont="1" applyFill="1" applyBorder="1" applyAlignment="1">
      <alignment horizontal="center"/>
    </xf>
    <xf numFmtId="44" fontId="3" fillId="4" borderId="1" xfId="3" applyFont="1" applyFill="1" applyBorder="1"/>
    <xf numFmtId="0" fontId="3" fillId="5" borderId="2" xfId="0" applyFont="1" applyFill="1" applyBorder="1" applyAlignment="1">
      <alignment horizontal="right" wrapText="1"/>
    </xf>
    <xf numFmtId="164" fontId="3" fillId="5" borderId="1" xfId="2" applyNumberFormat="1" applyFont="1" applyFill="1" applyBorder="1" applyAlignment="1">
      <alignment horizontal="center"/>
    </xf>
    <xf numFmtId="1" fontId="3" fillId="5" borderId="1" xfId="2" applyNumberFormat="1" applyFont="1" applyFill="1" applyBorder="1" applyAlignment="1">
      <alignment horizontal="center"/>
    </xf>
    <xf numFmtId="166" fontId="3" fillId="5" borderId="1" xfId="2" applyNumberFormat="1" applyFont="1" applyFill="1" applyBorder="1" applyAlignment="1">
      <alignment horizontal="center"/>
    </xf>
    <xf numFmtId="44" fontId="3" fillId="5" borderId="1" xfId="2" applyNumberFormat="1" applyFont="1" applyFill="1" applyBorder="1" applyAlignment="1">
      <alignment horizontal="center"/>
    </xf>
    <xf numFmtId="44" fontId="3" fillId="5" borderId="1" xfId="3" applyFont="1" applyFill="1" applyBorder="1"/>
    <xf numFmtId="0" fontId="3" fillId="6" borderId="2" xfId="0" applyFont="1" applyFill="1" applyBorder="1" applyAlignment="1">
      <alignment horizontal="right" wrapText="1"/>
    </xf>
    <xf numFmtId="164" fontId="3" fillId="6" borderId="1" xfId="2" applyNumberFormat="1" applyFont="1" applyFill="1" applyBorder="1" applyAlignment="1">
      <alignment horizontal="center"/>
    </xf>
    <xf numFmtId="1" fontId="3" fillId="6" borderId="1" xfId="2" applyNumberFormat="1" applyFont="1" applyFill="1" applyBorder="1" applyAlignment="1">
      <alignment horizontal="center"/>
    </xf>
    <xf numFmtId="166" fontId="3" fillId="6" borderId="1" xfId="2" applyNumberFormat="1" applyFont="1" applyFill="1" applyBorder="1" applyAlignment="1">
      <alignment horizontal="center"/>
    </xf>
    <xf numFmtId="44" fontId="3" fillId="6" borderId="1" xfId="2" applyNumberFormat="1" applyFont="1" applyFill="1" applyBorder="1" applyAlignment="1">
      <alignment horizontal="center"/>
    </xf>
    <xf numFmtId="44" fontId="3" fillId="6" borderId="1" xfId="3" applyFont="1" applyFill="1" applyBorder="1"/>
    <xf numFmtId="0" fontId="3" fillId="7" borderId="2" xfId="0" applyFont="1" applyFill="1" applyBorder="1" applyAlignment="1">
      <alignment horizontal="right" wrapText="1"/>
    </xf>
    <xf numFmtId="164" fontId="3" fillId="7" borderId="1" xfId="2" applyNumberFormat="1" applyFont="1" applyFill="1" applyBorder="1" applyAlignment="1">
      <alignment horizontal="center"/>
    </xf>
    <xf numFmtId="1" fontId="3" fillId="7" borderId="1" xfId="2" applyNumberFormat="1" applyFont="1" applyFill="1" applyBorder="1" applyAlignment="1">
      <alignment horizontal="center"/>
    </xf>
    <xf numFmtId="166" fontId="3" fillId="7" borderId="1" xfId="2" applyNumberFormat="1" applyFont="1" applyFill="1" applyBorder="1" applyAlignment="1">
      <alignment horizontal="center"/>
    </xf>
    <xf numFmtId="44" fontId="3" fillId="7" borderId="1" xfId="2" applyNumberFormat="1" applyFont="1" applyFill="1" applyBorder="1" applyAlignment="1">
      <alignment horizontal="center"/>
    </xf>
    <xf numFmtId="44" fontId="3" fillId="7" borderId="1" xfId="3" applyFont="1" applyFill="1" applyBorder="1"/>
    <xf numFmtId="0" fontId="3" fillId="8" borderId="2" xfId="0" applyFont="1" applyFill="1" applyBorder="1" applyAlignment="1">
      <alignment horizontal="right" wrapText="1"/>
    </xf>
    <xf numFmtId="164" fontId="3" fillId="8" borderId="1" xfId="2" applyNumberFormat="1" applyFont="1" applyFill="1" applyBorder="1" applyAlignment="1">
      <alignment horizontal="center"/>
    </xf>
    <xf numFmtId="1" fontId="3" fillId="8" borderId="1" xfId="2" applyNumberFormat="1" applyFont="1" applyFill="1" applyBorder="1" applyAlignment="1">
      <alignment horizontal="center"/>
    </xf>
    <xf numFmtId="166" fontId="3" fillId="8" borderId="1" xfId="2" applyNumberFormat="1" applyFont="1" applyFill="1" applyBorder="1" applyAlignment="1">
      <alignment horizontal="center"/>
    </xf>
    <xf numFmtId="44" fontId="3" fillId="8" borderId="1" xfId="2" applyNumberFormat="1" applyFont="1" applyFill="1" applyBorder="1" applyAlignment="1">
      <alignment horizontal="center"/>
    </xf>
    <xf numFmtId="44" fontId="3" fillId="8" borderId="1" xfId="3" applyFont="1" applyFill="1" applyBorder="1"/>
    <xf numFmtId="0" fontId="3" fillId="9" borderId="2" xfId="0" applyFont="1" applyFill="1" applyBorder="1" applyAlignment="1">
      <alignment horizontal="right" wrapText="1"/>
    </xf>
    <xf numFmtId="164" fontId="3" fillId="9" borderId="1" xfId="2" applyNumberFormat="1" applyFont="1" applyFill="1" applyBorder="1" applyAlignment="1">
      <alignment horizontal="center"/>
    </xf>
    <xf numFmtId="1" fontId="3" fillId="9" borderId="1" xfId="2" applyNumberFormat="1" applyFont="1" applyFill="1" applyBorder="1" applyAlignment="1">
      <alignment horizontal="center"/>
    </xf>
    <xf numFmtId="166" fontId="3" fillId="9" borderId="1" xfId="2" applyNumberFormat="1" applyFont="1" applyFill="1" applyBorder="1" applyAlignment="1">
      <alignment horizontal="center"/>
    </xf>
    <xf numFmtId="44" fontId="3" fillId="9" borderId="1" xfId="2" applyNumberFormat="1" applyFont="1" applyFill="1" applyBorder="1" applyAlignment="1">
      <alignment horizontal="center"/>
    </xf>
    <xf numFmtId="44" fontId="3" fillId="9" borderId="1" xfId="3" applyFont="1" applyFill="1" applyBorder="1"/>
    <xf numFmtId="0" fontId="3" fillId="10" borderId="2" xfId="0" applyFont="1" applyFill="1" applyBorder="1" applyAlignment="1">
      <alignment horizontal="right" wrapText="1"/>
    </xf>
    <xf numFmtId="164" fontId="3" fillId="10" borderId="1" xfId="2" applyNumberFormat="1" applyFont="1" applyFill="1" applyBorder="1" applyAlignment="1">
      <alignment horizontal="center"/>
    </xf>
    <xf numFmtId="1" fontId="3" fillId="10" borderId="1" xfId="2" applyNumberFormat="1" applyFont="1" applyFill="1" applyBorder="1" applyAlignment="1">
      <alignment horizontal="center"/>
    </xf>
    <xf numFmtId="166" fontId="3" fillId="10" borderId="1" xfId="2" applyNumberFormat="1" applyFont="1" applyFill="1" applyBorder="1" applyAlignment="1">
      <alignment horizontal="center"/>
    </xf>
    <xf numFmtId="44" fontId="3" fillId="10" borderId="1" xfId="2" applyNumberFormat="1" applyFont="1" applyFill="1" applyBorder="1" applyAlignment="1">
      <alignment horizontal="center"/>
    </xf>
    <xf numFmtId="44" fontId="3" fillId="10" borderId="1" xfId="3" applyFont="1" applyFill="1" applyBorder="1"/>
    <xf numFmtId="0" fontId="3" fillId="11" borderId="2" xfId="0" applyFont="1" applyFill="1" applyBorder="1" applyAlignment="1">
      <alignment horizontal="right" wrapText="1"/>
    </xf>
    <xf numFmtId="164" fontId="3" fillId="11" borderId="1" xfId="2" applyNumberFormat="1" applyFont="1" applyFill="1" applyBorder="1" applyAlignment="1">
      <alignment horizontal="center"/>
    </xf>
    <xf numFmtId="1" fontId="3" fillId="11" borderId="1" xfId="2" applyNumberFormat="1" applyFont="1" applyFill="1" applyBorder="1" applyAlignment="1">
      <alignment horizontal="center"/>
    </xf>
    <xf numFmtId="166" fontId="3" fillId="11" borderId="1" xfId="2" applyNumberFormat="1" applyFont="1" applyFill="1" applyBorder="1" applyAlignment="1">
      <alignment horizontal="center"/>
    </xf>
    <xf numFmtId="44" fontId="3" fillId="11" borderId="1" xfId="2" applyNumberFormat="1" applyFont="1" applyFill="1" applyBorder="1" applyAlignment="1">
      <alignment horizontal="center"/>
    </xf>
    <xf numFmtId="44" fontId="3" fillId="11" borderId="1" xfId="3" applyFont="1" applyFill="1" applyBorder="1"/>
    <xf numFmtId="0" fontId="3" fillId="12" borderId="2" xfId="0" applyFont="1" applyFill="1" applyBorder="1" applyAlignment="1">
      <alignment horizontal="right" wrapText="1"/>
    </xf>
    <xf numFmtId="0" fontId="3" fillId="12" borderId="3" xfId="0" applyFont="1" applyFill="1" applyBorder="1" applyAlignment="1">
      <alignment horizontal="left"/>
    </xf>
    <xf numFmtId="164" fontId="3" fillId="12" borderId="1" xfId="2" applyNumberFormat="1" applyFont="1" applyFill="1" applyBorder="1" applyAlignment="1">
      <alignment horizontal="center"/>
    </xf>
    <xf numFmtId="1" fontId="3" fillId="12" borderId="1" xfId="2" applyNumberFormat="1" applyFont="1" applyFill="1" applyBorder="1" applyAlignment="1">
      <alignment horizontal="center"/>
    </xf>
    <xf numFmtId="166" fontId="3" fillId="12" borderId="1" xfId="2" applyNumberFormat="1" applyFont="1" applyFill="1" applyBorder="1" applyAlignment="1">
      <alignment horizontal="center"/>
    </xf>
    <xf numFmtId="44" fontId="3" fillId="12" borderId="1" xfId="2" applyNumberFormat="1" applyFont="1" applyFill="1" applyBorder="1" applyAlignment="1">
      <alignment horizontal="center"/>
    </xf>
    <xf numFmtId="44" fontId="3" fillId="12" borderId="1" xfId="3" applyFont="1" applyFill="1" applyBorder="1"/>
    <xf numFmtId="0" fontId="3" fillId="13" borderId="2" xfId="0" applyFont="1" applyFill="1" applyBorder="1" applyAlignment="1">
      <alignment horizontal="right" wrapText="1"/>
    </xf>
    <xf numFmtId="0" fontId="3" fillId="13" borderId="3" xfId="0" applyFont="1" applyFill="1" applyBorder="1"/>
    <xf numFmtId="164" fontId="3" fillId="13" borderId="1" xfId="2" applyNumberFormat="1" applyFont="1" applyFill="1" applyBorder="1" applyAlignment="1">
      <alignment horizontal="center"/>
    </xf>
    <xf numFmtId="1" fontId="3" fillId="13" borderId="1" xfId="2" applyNumberFormat="1" applyFont="1" applyFill="1" applyBorder="1" applyAlignment="1">
      <alignment horizontal="center"/>
    </xf>
    <xf numFmtId="166" fontId="3" fillId="13" borderId="1" xfId="2" applyNumberFormat="1" applyFont="1" applyFill="1" applyBorder="1" applyAlignment="1">
      <alignment horizontal="center"/>
    </xf>
    <xf numFmtId="44" fontId="3" fillId="13" borderId="1" xfId="2" applyNumberFormat="1" applyFont="1" applyFill="1" applyBorder="1" applyAlignment="1">
      <alignment horizontal="center"/>
    </xf>
    <xf numFmtId="44" fontId="3" fillId="13" borderId="1" xfId="3" applyFont="1" applyFill="1" applyBorder="1"/>
    <xf numFmtId="0" fontId="3" fillId="14" borderId="2" xfId="0" applyFont="1" applyFill="1" applyBorder="1" applyAlignment="1">
      <alignment horizontal="right" wrapText="1"/>
    </xf>
    <xf numFmtId="0" fontId="3" fillId="14" borderId="3" xfId="0" applyFont="1" applyFill="1" applyBorder="1"/>
    <xf numFmtId="164" fontId="3" fillId="14" borderId="1" xfId="2" applyNumberFormat="1" applyFont="1" applyFill="1" applyBorder="1" applyAlignment="1">
      <alignment horizontal="center"/>
    </xf>
    <xf numFmtId="1" fontId="3" fillId="14" borderId="1" xfId="2" applyNumberFormat="1" applyFont="1" applyFill="1" applyBorder="1" applyAlignment="1">
      <alignment horizontal="center"/>
    </xf>
    <xf numFmtId="166" fontId="3" fillId="14" borderId="1" xfId="2" applyNumberFormat="1" applyFont="1" applyFill="1" applyBorder="1" applyAlignment="1">
      <alignment horizontal="center"/>
    </xf>
    <xf numFmtId="44" fontId="3" fillId="14" borderId="1" xfId="2" applyNumberFormat="1" applyFont="1" applyFill="1" applyBorder="1" applyAlignment="1">
      <alignment horizontal="center"/>
    </xf>
    <xf numFmtId="44" fontId="3" fillId="14" borderId="1" xfId="3" applyFont="1" applyFill="1" applyBorder="1"/>
    <xf numFmtId="0" fontId="3" fillId="0" borderId="0" xfId="0" applyFont="1" applyAlignment="1">
      <alignment wrapText="1"/>
    </xf>
    <xf numFmtId="0" fontId="4" fillId="0" borderId="0" xfId="0" applyFont="1"/>
    <xf numFmtId="0" fontId="3" fillId="0" borderId="0" xfId="0" applyFont="1" applyAlignment="1">
      <alignment vertical="center" wrapText="1"/>
    </xf>
    <xf numFmtId="164" fontId="3" fillId="17" borderId="5" xfId="2" applyNumberFormat="1" applyFont="1" applyFill="1" applyBorder="1" applyAlignment="1">
      <alignment horizontal="center"/>
    </xf>
    <xf numFmtId="164" fontId="3" fillId="17" borderId="1" xfId="2" applyNumberFormat="1" applyFont="1" applyFill="1" applyBorder="1" applyAlignment="1">
      <alignment horizontal="center"/>
    </xf>
    <xf numFmtId="1" fontId="3" fillId="17" borderId="1" xfId="2" applyNumberFormat="1" applyFont="1" applyFill="1" applyBorder="1" applyAlignment="1">
      <alignment horizontal="center"/>
    </xf>
    <xf numFmtId="166" fontId="3" fillId="17" borderId="1" xfId="2" applyNumberFormat="1" applyFont="1" applyFill="1" applyBorder="1" applyAlignment="1">
      <alignment horizontal="center"/>
    </xf>
    <xf numFmtId="44" fontId="3" fillId="17" borderId="1" xfId="2" applyNumberFormat="1" applyFont="1" applyFill="1" applyBorder="1" applyAlignment="1">
      <alignment horizontal="center"/>
    </xf>
    <xf numFmtId="44" fontId="3" fillId="17" borderId="1" xfId="3" applyFont="1" applyFill="1" applyBorder="1"/>
    <xf numFmtId="164" fontId="3" fillId="18" borderId="5" xfId="2" applyNumberFormat="1" applyFont="1" applyFill="1" applyBorder="1" applyAlignment="1">
      <alignment horizontal="center"/>
    </xf>
    <xf numFmtId="164" fontId="3" fillId="18" borderId="1" xfId="2" applyNumberFormat="1" applyFont="1" applyFill="1" applyBorder="1" applyAlignment="1">
      <alignment horizontal="center"/>
    </xf>
    <xf numFmtId="3" fontId="3" fillId="18" borderId="1" xfId="2" applyNumberFormat="1" applyFont="1" applyFill="1" applyBorder="1" applyAlignment="1">
      <alignment horizontal="center"/>
    </xf>
    <xf numFmtId="166" fontId="3" fillId="18" borderId="1" xfId="2" applyNumberFormat="1" applyFont="1" applyFill="1" applyBorder="1" applyAlignment="1">
      <alignment horizontal="center"/>
    </xf>
    <xf numFmtId="44" fontId="3" fillId="18" borderId="1" xfId="2" applyNumberFormat="1" applyFont="1" applyFill="1" applyBorder="1" applyAlignment="1">
      <alignment horizontal="center"/>
    </xf>
    <xf numFmtId="44" fontId="3" fillId="18" borderId="1" xfId="3" applyFont="1" applyFill="1" applyBorder="1"/>
    <xf numFmtId="0" fontId="3" fillId="17" borderId="8" xfId="0" applyFont="1" applyFill="1" applyBorder="1"/>
    <xf numFmtId="0" fontId="3" fillId="18" borderId="3" xfId="0" applyFont="1" applyFill="1" applyBorder="1" applyAlignment="1">
      <alignment wrapText="1"/>
    </xf>
    <xf numFmtId="0" fontId="3" fillId="16" borderId="6" xfId="0" applyFont="1" applyFill="1" applyBorder="1" applyAlignment="1">
      <alignment horizontal="right" wrapText="1"/>
    </xf>
    <xf numFmtId="0" fontId="3" fillId="15" borderId="6" xfId="0" applyFont="1" applyFill="1" applyBorder="1" applyAlignment="1">
      <alignment horizontal="right" wrapText="1"/>
    </xf>
    <xf numFmtId="44" fontId="5" fillId="20" borderId="1" xfId="1" applyFont="1" applyFill="1" applyBorder="1"/>
    <xf numFmtId="44" fontId="5" fillId="21" borderId="1" xfId="1" applyFont="1" applyFill="1" applyBorder="1"/>
    <xf numFmtId="44" fontId="5" fillId="22" borderId="1" xfId="1" applyFont="1" applyFill="1" applyBorder="1"/>
    <xf numFmtId="0" fontId="3" fillId="23" borderId="2" xfId="0" applyFont="1" applyFill="1" applyBorder="1" applyAlignment="1">
      <alignment horizontal="right" wrapText="1"/>
    </xf>
    <xf numFmtId="0" fontId="3" fillId="23" borderId="3" xfId="0" applyFont="1" applyFill="1" applyBorder="1"/>
    <xf numFmtId="164" fontId="3" fillId="23" borderId="1" xfId="2" applyNumberFormat="1" applyFont="1" applyFill="1" applyBorder="1" applyAlignment="1">
      <alignment horizontal="center"/>
    </xf>
    <xf numFmtId="1" fontId="3" fillId="23" borderId="1" xfId="2" applyNumberFormat="1" applyFont="1" applyFill="1" applyBorder="1" applyAlignment="1">
      <alignment horizontal="center"/>
    </xf>
    <xf numFmtId="166" fontId="3" fillId="23" borderId="1" xfId="2" applyNumberFormat="1" applyFont="1" applyFill="1" applyBorder="1" applyAlignment="1">
      <alignment horizontal="center"/>
    </xf>
    <xf numFmtId="44" fontId="3" fillId="23" borderId="1" xfId="2" applyNumberFormat="1" applyFont="1" applyFill="1" applyBorder="1" applyAlignment="1">
      <alignment horizontal="center"/>
    </xf>
    <xf numFmtId="44" fontId="3" fillId="23" borderId="1" xfId="3" applyFont="1" applyFill="1" applyBorder="1"/>
    <xf numFmtId="0" fontId="3" fillId="24" borderId="4" xfId="0" applyFont="1" applyFill="1" applyBorder="1" applyAlignment="1">
      <alignment horizontal="right" wrapText="1"/>
    </xf>
    <xf numFmtId="0" fontId="3" fillId="24" borderId="3" xfId="0" applyFont="1" applyFill="1" applyBorder="1"/>
    <xf numFmtId="164" fontId="3" fillId="24" borderId="1" xfId="2" applyNumberFormat="1" applyFont="1" applyFill="1" applyBorder="1" applyAlignment="1">
      <alignment horizontal="center"/>
    </xf>
    <xf numFmtId="1" fontId="3" fillId="24" borderId="1" xfId="2" applyNumberFormat="1" applyFont="1" applyFill="1" applyBorder="1" applyAlignment="1">
      <alignment horizontal="center"/>
    </xf>
    <xf numFmtId="166" fontId="3" fillId="24" borderId="1" xfId="2" applyNumberFormat="1" applyFont="1" applyFill="1" applyBorder="1" applyAlignment="1">
      <alignment horizontal="center"/>
    </xf>
    <xf numFmtId="44" fontId="3" fillId="24" borderId="1" xfId="2" applyNumberFormat="1" applyFont="1" applyFill="1" applyBorder="1" applyAlignment="1">
      <alignment horizontal="center"/>
    </xf>
    <xf numFmtId="44" fontId="3" fillId="24" borderId="1" xfId="3" applyFont="1" applyFill="1" applyBorder="1"/>
    <xf numFmtId="44" fontId="5" fillId="15" borderId="1" xfId="1" applyFont="1" applyFill="1" applyBorder="1"/>
    <xf numFmtId="44" fontId="5" fillId="16" borderId="1" xfId="1" applyFont="1" applyFill="1" applyBorder="1"/>
    <xf numFmtId="44" fontId="5" fillId="25" borderId="1" xfId="1" applyFont="1" applyFill="1" applyBorder="1" applyAlignment="1">
      <alignment horizontal="center"/>
    </xf>
    <xf numFmtId="44" fontId="5" fillId="26" borderId="1" xfId="1" applyFont="1" applyFill="1" applyBorder="1" applyAlignment="1">
      <alignment horizontal="center"/>
    </xf>
    <xf numFmtId="44" fontId="5" fillId="27" borderId="1" xfId="1" applyFont="1" applyFill="1" applyBorder="1"/>
    <xf numFmtId="44" fontId="5" fillId="28" borderId="1" xfId="1" applyFont="1" applyFill="1" applyBorder="1"/>
    <xf numFmtId="44" fontId="5" fillId="29" borderId="1" xfId="1" applyFont="1" applyFill="1" applyBorder="1"/>
    <xf numFmtId="44" fontId="5" fillId="30" borderId="1" xfId="1" applyFont="1" applyFill="1" applyBorder="1"/>
    <xf numFmtId="44" fontId="5" fillId="31" borderId="1" xfId="1" applyFont="1" applyFill="1" applyBorder="1"/>
    <xf numFmtId="44" fontId="5" fillId="32" borderId="1" xfId="1" applyFont="1" applyFill="1" applyBorder="1"/>
    <xf numFmtId="44" fontId="5" fillId="33" borderId="1" xfId="1" applyFont="1" applyFill="1" applyBorder="1"/>
    <xf numFmtId="44" fontId="5" fillId="34" borderId="1" xfId="1" applyFont="1" applyFill="1" applyBorder="1"/>
    <xf numFmtId="44" fontId="5" fillId="35" borderId="1" xfId="1" applyFont="1" applyFill="1" applyBorder="1"/>
    <xf numFmtId="0" fontId="3" fillId="0" borderId="0" xfId="0" applyFont="1" applyFill="1"/>
    <xf numFmtId="0" fontId="5" fillId="25" borderId="3" xfId="0" applyFont="1" applyFill="1" applyBorder="1"/>
    <xf numFmtId="0" fontId="5" fillId="26" borderId="3" xfId="0" applyFont="1" applyFill="1" applyBorder="1" applyAlignment="1">
      <alignment wrapText="1"/>
    </xf>
    <xf numFmtId="0" fontId="5" fillId="27" borderId="3" xfId="0" applyFont="1" applyFill="1" applyBorder="1" applyAlignment="1">
      <alignment horizontal="left"/>
    </xf>
    <xf numFmtId="0" fontId="5" fillId="28" borderId="3" xfId="0" applyFont="1" applyFill="1" applyBorder="1" applyAlignment="1">
      <alignment wrapText="1"/>
    </xf>
    <xf numFmtId="0" fontId="5" fillId="29" borderId="3" xfId="0" applyFont="1" applyFill="1" applyBorder="1" applyAlignment="1">
      <alignment wrapText="1"/>
    </xf>
    <xf numFmtId="0" fontId="5" fillId="30" borderId="3" xfId="0" applyFont="1" applyFill="1" applyBorder="1" applyAlignment="1">
      <alignment wrapText="1"/>
    </xf>
    <xf numFmtId="0" fontId="5" fillId="31" borderId="3" xfId="0" applyFont="1" applyFill="1" applyBorder="1" applyAlignment="1">
      <alignment wrapText="1"/>
    </xf>
    <xf numFmtId="0" fontId="5" fillId="32" borderId="3" xfId="0" applyFont="1" applyFill="1" applyBorder="1" applyAlignment="1">
      <alignment wrapText="1"/>
    </xf>
    <xf numFmtId="0" fontId="5" fillId="33" borderId="3" xfId="0" applyFont="1" applyFill="1" applyBorder="1" applyAlignment="1">
      <alignment wrapText="1"/>
    </xf>
    <xf numFmtId="0" fontId="3" fillId="36" borderId="6" xfId="0" applyFont="1" applyFill="1" applyBorder="1" applyAlignment="1">
      <alignment horizontal="right" wrapText="1"/>
    </xf>
    <xf numFmtId="0" fontId="3" fillId="36" borderId="3" xfId="0" applyFont="1" applyFill="1" applyBorder="1"/>
    <xf numFmtId="0" fontId="3" fillId="37" borderId="6" xfId="0" applyFont="1" applyFill="1" applyBorder="1" applyAlignment="1">
      <alignment horizontal="right" wrapText="1"/>
    </xf>
    <xf numFmtId="0" fontId="3" fillId="37" borderId="7" xfId="0" applyFont="1" applyFill="1" applyBorder="1"/>
    <xf numFmtId="164" fontId="3" fillId="2" borderId="1" xfId="2"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166" fontId="3" fillId="2" borderId="1" xfId="3" applyNumberFormat="1" applyFont="1" applyFill="1" applyBorder="1" applyAlignment="1">
      <alignment horizontal="center" vertical="center" wrapText="1"/>
    </xf>
    <xf numFmtId="44" fontId="3" fillId="2" borderId="1" xfId="0" applyNumberFormat="1" applyFont="1" applyFill="1" applyBorder="1" applyAlignment="1">
      <alignment horizontal="center" vertical="center" wrapText="1"/>
    </xf>
    <xf numFmtId="44" fontId="3" fillId="2" borderId="1" xfId="3" applyFont="1" applyFill="1" applyBorder="1" applyAlignment="1">
      <alignment horizontal="center" vertical="center" wrapText="1"/>
    </xf>
    <xf numFmtId="164" fontId="3" fillId="19" borderId="1" xfId="2" applyNumberFormat="1" applyFont="1" applyFill="1" applyBorder="1" applyAlignment="1">
      <alignment horizontal="center" vertical="center" wrapText="1"/>
    </xf>
    <xf numFmtId="164" fontId="3" fillId="19" borderId="1" xfId="0" applyNumberFormat="1" applyFont="1" applyFill="1" applyBorder="1" applyAlignment="1">
      <alignment horizontal="center" vertical="center" wrapText="1"/>
    </xf>
    <xf numFmtId="165" fontId="3" fillId="19" borderId="1" xfId="0" applyNumberFormat="1" applyFont="1" applyFill="1" applyBorder="1" applyAlignment="1">
      <alignment horizontal="center" vertical="center" wrapText="1"/>
    </xf>
    <xf numFmtId="166" fontId="3" fillId="19" borderId="1" xfId="3" applyNumberFormat="1" applyFont="1" applyFill="1" applyBorder="1" applyAlignment="1">
      <alignment horizontal="center" vertical="center" wrapText="1"/>
    </xf>
    <xf numFmtId="44" fontId="3" fillId="19" borderId="1" xfId="0" applyNumberFormat="1" applyFont="1" applyFill="1" applyBorder="1" applyAlignment="1">
      <alignment horizontal="center" vertical="center" wrapText="1"/>
    </xf>
    <xf numFmtId="44" fontId="3" fillId="19" borderId="1" xfId="3" applyFont="1" applyFill="1" applyBorder="1" applyAlignment="1">
      <alignment horizontal="center" vertical="center" wrapText="1"/>
    </xf>
    <xf numFmtId="44" fontId="5" fillId="19" borderId="1" xfId="1" applyFont="1" applyFill="1" applyBorder="1"/>
    <xf numFmtId="44" fontId="5" fillId="2" borderId="1" xfId="1" applyFont="1" applyFill="1" applyBorder="1"/>
    <xf numFmtId="0" fontId="3" fillId="0" borderId="0" xfId="0" applyFont="1" applyFill="1" applyBorder="1" applyAlignment="1">
      <alignment horizontal="right" wrapText="1"/>
    </xf>
    <xf numFmtId="0" fontId="3" fillId="0" borderId="0" xfId="0" applyFont="1" applyFill="1" applyBorder="1"/>
    <xf numFmtId="1" fontId="3" fillId="0" borderId="0" xfId="2" applyNumberFormat="1" applyFont="1" applyFill="1" applyBorder="1" applyAlignment="1">
      <alignment horizontal="center"/>
    </xf>
    <xf numFmtId="166" fontId="3" fillId="0" borderId="0" xfId="2" applyNumberFormat="1" applyFont="1" applyFill="1" applyBorder="1" applyAlignment="1">
      <alignment horizontal="center"/>
    </xf>
    <xf numFmtId="44" fontId="3" fillId="0" borderId="0" xfId="2" applyNumberFormat="1" applyFont="1" applyFill="1" applyBorder="1" applyAlignment="1">
      <alignment horizontal="center"/>
    </xf>
    <xf numFmtId="44" fontId="5" fillId="0" borderId="0" xfId="1" applyFont="1" applyFill="1" applyBorder="1"/>
    <xf numFmtId="0" fontId="6" fillId="0" borderId="0" xfId="0" applyFont="1" applyAlignment="1">
      <alignment horizontal="left" vertical="top" wrapText="1"/>
    </xf>
    <xf numFmtId="0" fontId="5" fillId="0" borderId="0" xfId="0" applyFont="1" applyAlignment="1">
      <alignment horizontal="left" vertical="top" wrapText="1"/>
    </xf>
  </cellXfs>
  <cellStyles count="4">
    <cellStyle name="Currency" xfId="1" builtinId="4"/>
    <cellStyle name="Currency 2" xfId="3" xr:uid="{5BD6DCDB-DBA1-42F6-B391-63E4C14535F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6C9D6-950D-4924-8AD1-A40329ADA45D}">
  <dimension ref="A1:Q27"/>
  <sheetViews>
    <sheetView tabSelected="1" workbookViewId="0">
      <pane xSplit="2" ySplit="3" topLeftCell="C24" activePane="bottomRight" state="frozen"/>
      <selection pane="topRight" activeCell="C1" sqref="C1"/>
      <selection pane="bottomLeft" activeCell="A4" sqref="A4"/>
      <selection pane="bottomRight" activeCell="C24" sqref="C24"/>
    </sheetView>
  </sheetViews>
  <sheetFormatPr defaultColWidth="8.7109375" defaultRowHeight="12.75" x14ac:dyDescent="0.2"/>
  <cols>
    <col min="1" max="1" width="9.42578125" style="91" customWidth="1"/>
    <col min="2" max="2" width="91.28515625" style="2" customWidth="1"/>
    <col min="3" max="10" width="15.5703125" style="3" customWidth="1"/>
    <col min="11" max="11" width="15.5703125" style="4" customWidth="1"/>
    <col min="12" max="15" width="15.5703125" style="3" customWidth="1"/>
    <col min="16" max="16" width="15.5703125" style="5" customWidth="1"/>
    <col min="17" max="17" width="15.5703125" style="2" customWidth="1"/>
    <col min="18" max="16384" width="8.7109375" style="140"/>
  </cols>
  <sheetData>
    <row r="1" spans="1:17" x14ac:dyDescent="0.2">
      <c r="A1" s="1" t="s">
        <v>0</v>
      </c>
    </row>
    <row r="2" spans="1:17" x14ac:dyDescent="0.2">
      <c r="A2" s="6" t="s">
        <v>42</v>
      </c>
      <c r="C2" s="7"/>
      <c r="D2" s="7"/>
      <c r="E2" s="7"/>
      <c r="F2" s="7"/>
      <c r="G2" s="7"/>
      <c r="H2" s="7"/>
      <c r="I2" s="7"/>
      <c r="J2" s="7"/>
      <c r="K2" s="8"/>
      <c r="L2" s="7"/>
      <c r="M2" s="7"/>
      <c r="N2" s="7"/>
      <c r="O2" s="7"/>
      <c r="P2" s="9"/>
    </row>
    <row r="3" spans="1:17" ht="63.75" x14ac:dyDescent="0.2">
      <c r="A3" s="1" t="s">
        <v>1</v>
      </c>
      <c r="B3" s="6" t="s">
        <v>2</v>
      </c>
      <c r="C3" s="10" t="s">
        <v>3</v>
      </c>
      <c r="D3" s="10" t="s">
        <v>4</v>
      </c>
      <c r="E3" s="10" t="s">
        <v>5</v>
      </c>
      <c r="F3" s="10" t="s">
        <v>6</v>
      </c>
      <c r="G3" s="11" t="s">
        <v>7</v>
      </c>
      <c r="H3" s="10" t="s">
        <v>8</v>
      </c>
      <c r="I3" s="11" t="s">
        <v>50</v>
      </c>
      <c r="J3" s="11" t="s">
        <v>51</v>
      </c>
      <c r="K3" s="12" t="s">
        <v>9</v>
      </c>
      <c r="L3" s="13" t="s">
        <v>10</v>
      </c>
      <c r="M3" s="14" t="s">
        <v>11</v>
      </c>
      <c r="N3" s="14" t="s">
        <v>12</v>
      </c>
      <c r="O3" s="14" t="s">
        <v>13</v>
      </c>
      <c r="P3" s="15" t="s">
        <v>14</v>
      </c>
      <c r="Q3" s="14" t="s">
        <v>15</v>
      </c>
    </row>
    <row r="4" spans="1:17" ht="13.5" customHeight="1" x14ac:dyDescent="0.2">
      <c r="A4" s="109" t="s">
        <v>38</v>
      </c>
      <c r="B4" s="106" t="s">
        <v>40</v>
      </c>
      <c r="C4" s="94">
        <v>0.13059267438337677</v>
      </c>
      <c r="D4" s="95">
        <v>0.1303653293873453</v>
      </c>
      <c r="E4" s="95">
        <v>-1.7408709723186475E-3</v>
      </c>
      <c r="F4" s="95">
        <v>-1.087307497149884E-3</v>
      </c>
      <c r="G4" s="95">
        <v>-5.5520352433549352E-4</v>
      </c>
      <c r="H4" s="95">
        <v>-4.8121970687241521E-3</v>
      </c>
      <c r="I4" s="95">
        <v>-7.353057866978951E-4</v>
      </c>
      <c r="J4" s="95">
        <v>-5.2887537993921534E-3</v>
      </c>
      <c r="K4" s="96">
        <v>134.417</v>
      </c>
      <c r="L4" s="97">
        <v>122.65784833763587</v>
      </c>
      <c r="M4" s="95">
        <v>-3.2478433360969756E-3</v>
      </c>
      <c r="N4" s="95">
        <v>-5.3896775957352179E-3</v>
      </c>
      <c r="O4" s="98">
        <v>4158.164992</v>
      </c>
      <c r="P4" s="99">
        <v>97.399135999999999</v>
      </c>
      <c r="Q4" s="127">
        <f>P4/(E4*100)</f>
        <v>-559.48509423576138</v>
      </c>
    </row>
    <row r="5" spans="1:17" ht="13.5" customHeight="1" x14ac:dyDescent="0.2">
      <c r="A5" s="108" t="s">
        <v>39</v>
      </c>
      <c r="B5" s="107" t="s">
        <v>41</v>
      </c>
      <c r="C5" s="100">
        <v>0.13059267438337677</v>
      </c>
      <c r="D5" s="101">
        <v>0.13024865232991062</v>
      </c>
      <c r="E5" s="101">
        <v>-2.6343135638390112E-3</v>
      </c>
      <c r="F5" s="101">
        <v>-1.4365638447194266E-3</v>
      </c>
      <c r="G5" s="101">
        <v>-1.472496303672187E-3</v>
      </c>
      <c r="H5" s="101">
        <v>-4.8121970687241521E-3</v>
      </c>
      <c r="I5" s="101">
        <v>-7.353057866978951E-4</v>
      </c>
      <c r="J5" s="101">
        <v>-5.2887537993921534E-3</v>
      </c>
      <c r="K5" s="102">
        <v>134.892</v>
      </c>
      <c r="L5" s="103">
        <v>232.0004501294122</v>
      </c>
      <c r="M5" s="101">
        <v>-5.3239963547412218E-3</v>
      </c>
      <c r="N5" s="101">
        <v>-1.0740299556718656E-2</v>
      </c>
      <c r="O5" s="104">
        <v>4158.164992</v>
      </c>
      <c r="P5" s="105">
        <v>194.90788799999791</v>
      </c>
      <c r="Q5" s="128">
        <f>P5/(E5*100)</f>
        <v>-739.88112377919322</v>
      </c>
    </row>
    <row r="6" spans="1:17" ht="13.5" customHeight="1" x14ac:dyDescent="0.2">
      <c r="A6" s="150" t="s">
        <v>48</v>
      </c>
      <c r="B6" s="151" t="s">
        <v>52</v>
      </c>
      <c r="C6" s="154">
        <v>0.13059267438337677</v>
      </c>
      <c r="D6" s="154">
        <v>0.12976967548254478</v>
      </c>
      <c r="E6" s="154">
        <v>-6.3020296101444486E-3</v>
      </c>
      <c r="F6" s="154">
        <v>-8.2964856903744583E-3</v>
      </c>
      <c r="G6" s="155">
        <v>-1.2431731088379964E-2</v>
      </c>
      <c r="H6" s="154">
        <v>0</v>
      </c>
      <c r="I6" s="155">
        <v>0</v>
      </c>
      <c r="J6" s="155">
        <v>-2.0344478216818739E-2</v>
      </c>
      <c r="K6" s="156">
        <v>29.402000000000001</v>
      </c>
      <c r="L6" s="157">
        <v>2151.5985307121964</v>
      </c>
      <c r="M6" s="155">
        <v>-2.8298719363039743E-3</v>
      </c>
      <c r="N6" s="155">
        <v>-2.1285320939679192E-3</v>
      </c>
      <c r="O6" s="158">
        <v>3689.0941440000001</v>
      </c>
      <c r="P6" s="159">
        <v>62.239377999998396</v>
      </c>
      <c r="Q6" s="167">
        <f>P6/(E6*100)</f>
        <v>-98.760846664082578</v>
      </c>
    </row>
    <row r="7" spans="1:17" ht="13.5" customHeight="1" x14ac:dyDescent="0.2">
      <c r="A7" s="152" t="s">
        <v>49</v>
      </c>
      <c r="B7" s="153" t="s">
        <v>53</v>
      </c>
      <c r="C7" s="160">
        <v>0.13059267438337677</v>
      </c>
      <c r="D7" s="160">
        <v>0.12850074988795496</v>
      </c>
      <c r="E7" s="160">
        <v>-1.601869710762344E-2</v>
      </c>
      <c r="F7" s="160">
        <v>-1.0398613518197593E-2</v>
      </c>
      <c r="G7" s="161">
        <v>-1.2431731088379964E-2</v>
      </c>
      <c r="H7" s="160">
        <v>-2.5078950108158828E-2</v>
      </c>
      <c r="I7" s="161">
        <v>-1.5340912096573716E-2</v>
      </c>
      <c r="J7" s="161">
        <v>-2.0344478216818739E-2</v>
      </c>
      <c r="K7" s="162">
        <v>64.602000000000004</v>
      </c>
      <c r="L7" s="163">
        <v>2169.2672053496794</v>
      </c>
      <c r="M7" s="161">
        <v>-9.0651829823972501E-3</v>
      </c>
      <c r="N7" s="161">
        <v>-4.491397996445959E-3</v>
      </c>
      <c r="O7" s="164">
        <v>3689.0941440000001</v>
      </c>
      <c r="P7" s="165">
        <v>140.57633100000021</v>
      </c>
      <c r="Q7" s="166">
        <f>P7/(E7*100)</f>
        <v>-87.757655978836553</v>
      </c>
    </row>
    <row r="8" spans="1:17" ht="13.5" customHeight="1" x14ac:dyDescent="0.2">
      <c r="A8" s="16" t="s">
        <v>24</v>
      </c>
      <c r="B8" s="141" t="s">
        <v>44</v>
      </c>
      <c r="C8" s="17">
        <v>0.13059267438337677</v>
      </c>
      <c r="D8" s="17">
        <v>0.13059267438337677</v>
      </c>
      <c r="E8" s="17">
        <v>0</v>
      </c>
      <c r="F8" s="17">
        <v>0</v>
      </c>
      <c r="G8" s="17">
        <v>0</v>
      </c>
      <c r="H8" s="17">
        <v>0</v>
      </c>
      <c r="I8" s="17">
        <v>0</v>
      </c>
      <c r="J8" s="17">
        <v>0</v>
      </c>
      <c r="K8" s="18">
        <v>0.47</v>
      </c>
      <c r="L8" s="19">
        <v>2009.2042553191488</v>
      </c>
      <c r="M8" s="17">
        <v>0</v>
      </c>
      <c r="N8" s="17">
        <v>-9.7639086879170695E-6</v>
      </c>
      <c r="O8" s="20">
        <v>1580.809608</v>
      </c>
      <c r="P8" s="21">
        <v>5.720976000004157</v>
      </c>
      <c r="Q8" s="129" t="str">
        <f>IFERROR(P8/(E8*100),"--")</f>
        <v>--</v>
      </c>
    </row>
    <row r="9" spans="1:17" ht="13.5" customHeight="1" x14ac:dyDescent="0.2">
      <c r="A9" s="22" t="s">
        <v>25</v>
      </c>
      <c r="B9" s="142" t="s">
        <v>54</v>
      </c>
      <c r="C9" s="23">
        <v>0.13059267438337677</v>
      </c>
      <c r="D9" s="23">
        <v>0.13059267438337677</v>
      </c>
      <c r="E9" s="23">
        <v>0</v>
      </c>
      <c r="F9" s="23">
        <v>0</v>
      </c>
      <c r="G9" s="23">
        <v>0</v>
      </c>
      <c r="H9" s="23">
        <v>0</v>
      </c>
      <c r="I9" s="23">
        <v>0</v>
      </c>
      <c r="J9" s="23">
        <v>0</v>
      </c>
      <c r="K9" s="24">
        <v>0.53300000000000003</v>
      </c>
      <c r="L9" s="25">
        <v>1454.1069418386492</v>
      </c>
      <c r="M9" s="23">
        <v>0</v>
      </c>
      <c r="N9" s="23">
        <v>0</v>
      </c>
      <c r="O9" s="26">
        <v>1580.809608</v>
      </c>
      <c r="P9" s="27">
        <v>2.9865040000040608</v>
      </c>
      <c r="Q9" s="130" t="str">
        <f>IFERROR(P9/(E9*100),"--")</f>
        <v>--</v>
      </c>
    </row>
    <row r="10" spans="1:17" ht="13.5" customHeight="1" x14ac:dyDescent="0.2">
      <c r="A10" s="28" t="s">
        <v>26</v>
      </c>
      <c r="B10" s="143" t="s">
        <v>45</v>
      </c>
      <c r="C10" s="29">
        <v>0.13059267438337677</v>
      </c>
      <c r="D10" s="29">
        <v>0.12674032844842048</v>
      </c>
      <c r="E10" s="29">
        <v>-2.9498943590412111E-2</v>
      </c>
      <c r="F10" s="29">
        <v>-2.0784047551581183E-2</v>
      </c>
      <c r="G10" s="29">
        <v>-1.6963881596813654E-2</v>
      </c>
      <c r="H10" s="29">
        <v>-1.8358069105926213E-2</v>
      </c>
      <c r="I10" s="29">
        <v>-4.6969640863957947E-2</v>
      </c>
      <c r="J10" s="29">
        <v>-2.8287740628166174E-2</v>
      </c>
      <c r="K10" s="30">
        <v>65.200999999999993</v>
      </c>
      <c r="L10" s="31">
        <v>2048.2968052637229</v>
      </c>
      <c r="M10" s="29">
        <v>-1.2525438013470993E-2</v>
      </c>
      <c r="N10" s="29">
        <v>-7.8794743111562909E-3</v>
      </c>
      <c r="O10" s="32">
        <v>1580.809608</v>
      </c>
      <c r="P10" s="33">
        <v>308.59584800000448</v>
      </c>
      <c r="Q10" s="131">
        <f t="shared" ref="Q10:Q21" si="0">P10/(E10*100)</f>
        <v>-104.61250825955199</v>
      </c>
    </row>
    <row r="11" spans="1:17" ht="13.5" customHeight="1" x14ac:dyDescent="0.2">
      <c r="A11" s="34" t="s">
        <v>27</v>
      </c>
      <c r="B11" s="144" t="s">
        <v>46</v>
      </c>
      <c r="C11" s="35">
        <v>0.13059267438337677</v>
      </c>
      <c r="D11" s="35">
        <v>0.12007070729832521</v>
      </c>
      <c r="E11" s="35">
        <v>-8.057088297435859E-2</v>
      </c>
      <c r="F11" s="35">
        <v>-8.6292676819263128E-2</v>
      </c>
      <c r="G11" s="35">
        <v>-7.2110075133520482E-2</v>
      </c>
      <c r="H11" s="35">
        <v>-7.4554351220979406E-2</v>
      </c>
      <c r="I11" s="35">
        <v>-9.5505112755703919E-2</v>
      </c>
      <c r="J11" s="35">
        <v>-6.35460992907802E-2</v>
      </c>
      <c r="K11" s="36">
        <v>232.065</v>
      </c>
      <c r="L11" s="37">
        <v>2299.1618727511686</v>
      </c>
      <c r="M11" s="35">
        <v>-4.4955907443316998E-2</v>
      </c>
      <c r="N11" s="35">
        <v>-2.6714054170165414E-2</v>
      </c>
      <c r="O11" s="38">
        <v>1580.809608</v>
      </c>
      <c r="P11" s="39">
        <v>1122.7963120000022</v>
      </c>
      <c r="Q11" s="132">
        <f t="shared" si="0"/>
        <v>-139.35509585482987</v>
      </c>
    </row>
    <row r="12" spans="1:17" ht="13.5" customHeight="1" x14ac:dyDescent="0.2">
      <c r="A12" s="40" t="s">
        <v>28</v>
      </c>
      <c r="B12" s="145" t="s">
        <v>47</v>
      </c>
      <c r="C12" s="41">
        <v>0.13059267438337677</v>
      </c>
      <c r="D12" s="41">
        <v>0.10694053225770106</v>
      </c>
      <c r="E12" s="41">
        <v>-0.18111385066087907</v>
      </c>
      <c r="F12" s="41">
        <v>-0.18980435054793715</v>
      </c>
      <c r="G12" s="41">
        <v>-0.16875773211429948</v>
      </c>
      <c r="H12" s="41">
        <v>-0.19280021284717805</v>
      </c>
      <c r="I12" s="41">
        <v>-0.19614149610922729</v>
      </c>
      <c r="J12" s="41">
        <v>-0.13527862208713276</v>
      </c>
      <c r="K12" s="42">
        <v>273.29300000000001</v>
      </c>
      <c r="L12" s="43">
        <v>4035.632087173839</v>
      </c>
      <c r="M12" s="41">
        <v>-9.1467216653076888E-2</v>
      </c>
      <c r="N12" s="41">
        <v>-6.6453162530024076E-2</v>
      </c>
      <c r="O12" s="44">
        <v>1580.809608</v>
      </c>
      <c r="P12" s="45">
        <v>2085.3514479999976</v>
      </c>
      <c r="Q12" s="133">
        <f t="shared" si="0"/>
        <v>-115.14036283755286</v>
      </c>
    </row>
    <row r="13" spans="1:17" ht="13.5" customHeight="1" x14ac:dyDescent="0.2">
      <c r="A13" s="46" t="s">
        <v>29</v>
      </c>
      <c r="B13" s="146" t="s">
        <v>55</v>
      </c>
      <c r="C13" s="47">
        <v>0.13059267438337677</v>
      </c>
      <c r="D13" s="47">
        <v>0.11545620479077</v>
      </c>
      <c r="E13" s="47">
        <v>-0.11590596229135422</v>
      </c>
      <c r="F13" s="47">
        <v>-0.13729728304920566</v>
      </c>
      <c r="G13" s="47">
        <v>-0.11123985395733393</v>
      </c>
      <c r="H13" s="47">
        <v>-5.3038277788702994E-2</v>
      </c>
      <c r="I13" s="47">
        <v>-0.14244830377121936</v>
      </c>
      <c r="J13" s="47">
        <v>-0.13353596757852085</v>
      </c>
      <c r="K13" s="48">
        <v>258.63600000000002</v>
      </c>
      <c r="L13" s="49">
        <v>4476.4069967057949</v>
      </c>
      <c r="M13" s="47">
        <v>-7.097291408289548E-2</v>
      </c>
      <c r="N13" s="47">
        <v>-5.7558241715323519E-2</v>
      </c>
      <c r="O13" s="50">
        <v>1580.809608</v>
      </c>
      <c r="P13" s="51">
        <v>2329.7699439999997</v>
      </c>
      <c r="Q13" s="134">
        <f t="shared" si="0"/>
        <v>-201.00518540570232</v>
      </c>
    </row>
    <row r="14" spans="1:17" ht="13.5" customHeight="1" x14ac:dyDescent="0.2">
      <c r="A14" s="52" t="s">
        <v>30</v>
      </c>
      <c r="B14" s="147" t="s">
        <v>56</v>
      </c>
      <c r="C14" s="53">
        <v>0.13059267438337677</v>
      </c>
      <c r="D14" s="53">
        <v>9.490702140498207E-2</v>
      </c>
      <c r="E14" s="53">
        <v>-0.27325922489062032</v>
      </c>
      <c r="F14" s="53">
        <v>-0.29421881898636587</v>
      </c>
      <c r="G14" s="53">
        <v>-0.30697927039015122</v>
      </c>
      <c r="H14" s="53">
        <v>-0.16397330156049367</v>
      </c>
      <c r="I14" s="53">
        <v>-0.27396753016605208</v>
      </c>
      <c r="J14" s="53">
        <v>-0.31195542046605884</v>
      </c>
      <c r="K14" s="54">
        <v>332.92399999999998</v>
      </c>
      <c r="L14" s="55">
        <v>7996.3895663875237</v>
      </c>
      <c r="M14" s="53">
        <v>-0.16607168552105966</v>
      </c>
      <c r="N14" s="53">
        <v>-0.13618699837919115</v>
      </c>
      <c r="O14" s="56">
        <v>1580.809608</v>
      </c>
      <c r="P14" s="57">
        <v>5007.9549360000019</v>
      </c>
      <c r="Q14" s="135">
        <f t="shared" si="0"/>
        <v>-183.2675525594635</v>
      </c>
    </row>
    <row r="15" spans="1:17" ht="13.5" customHeight="1" x14ac:dyDescent="0.2">
      <c r="A15" s="58" t="s">
        <v>31</v>
      </c>
      <c r="B15" s="148" t="s">
        <v>57</v>
      </c>
      <c r="C15" s="59">
        <v>0.13059267438337677</v>
      </c>
      <c r="D15" s="59">
        <v>8.4522512913346004E-2</v>
      </c>
      <c r="E15" s="59">
        <v>-0.35277753279471141</v>
      </c>
      <c r="F15" s="59">
        <v>-0.40341085066984733</v>
      </c>
      <c r="G15" s="59">
        <v>-0.29471651428743856</v>
      </c>
      <c r="H15" s="59">
        <v>-0.24839497032864066</v>
      </c>
      <c r="I15" s="59">
        <v>-0.4273449113136582</v>
      </c>
      <c r="J15" s="59">
        <v>-0.47179331306990885</v>
      </c>
      <c r="K15" s="60">
        <v>359.41</v>
      </c>
      <c r="L15" s="61">
        <v>10893.770345844579</v>
      </c>
      <c r="M15" s="59">
        <v>-0.34854497988940886</v>
      </c>
      <c r="N15" s="59">
        <v>-0.11078423714581428</v>
      </c>
      <c r="O15" s="62">
        <v>1580.809608</v>
      </c>
      <c r="P15" s="63">
        <v>8582.947240000005</v>
      </c>
      <c r="Q15" s="136">
        <f t="shared" si="0"/>
        <v>-243.29631119095671</v>
      </c>
    </row>
    <row r="16" spans="1:17" ht="13.5" customHeight="1" x14ac:dyDescent="0.2">
      <c r="A16" s="64" t="s">
        <v>32</v>
      </c>
      <c r="B16" s="149" t="s">
        <v>58</v>
      </c>
      <c r="C16" s="65">
        <v>0.13059267438337677</v>
      </c>
      <c r="D16" s="65">
        <v>7.4390387412899078E-2</v>
      </c>
      <c r="E16" s="65">
        <v>-0.43036324384847513</v>
      </c>
      <c r="F16" s="65">
        <v>-0.49534434698947621</v>
      </c>
      <c r="G16" s="65">
        <v>-0.30460155094897567</v>
      </c>
      <c r="H16" s="65">
        <v>-0.3866646615845547</v>
      </c>
      <c r="I16" s="65">
        <v>-0.54787687066553103</v>
      </c>
      <c r="J16" s="65">
        <v>-0.5502330293819655</v>
      </c>
      <c r="K16" s="66">
        <v>399.83699999999999</v>
      </c>
      <c r="L16" s="67">
        <v>14604.801456593563</v>
      </c>
      <c r="M16" s="65">
        <v>-0.50764682101916503</v>
      </c>
      <c r="N16" s="65">
        <v>-0.15251713565974734</v>
      </c>
      <c r="O16" s="68">
        <v>1580.809608</v>
      </c>
      <c r="P16" s="69">
        <v>14408.014808</v>
      </c>
      <c r="Q16" s="137">
        <f t="shared" si="0"/>
        <v>-334.78729919307096</v>
      </c>
    </row>
    <row r="17" spans="1:17" ht="13.5" customHeight="1" x14ac:dyDescent="0.2">
      <c r="A17" s="70" t="s">
        <v>33</v>
      </c>
      <c r="B17" s="71" t="s">
        <v>16</v>
      </c>
      <c r="C17" s="72">
        <v>0.13059267438337677</v>
      </c>
      <c r="D17" s="72">
        <v>0.12540380026690504</v>
      </c>
      <c r="E17" s="72">
        <v>-3.9733270958514338E-2</v>
      </c>
      <c r="F17" s="72">
        <v>-3.2678532596160839E-2</v>
      </c>
      <c r="G17" s="72">
        <v>-1.7313901209981591E-2</v>
      </c>
      <c r="H17" s="72">
        <v>-7.0922067856605778E-2</v>
      </c>
      <c r="I17" s="72">
        <v>-4.6393034167914272E-2</v>
      </c>
      <c r="J17" s="72">
        <v>1.1894630192502455E-2</v>
      </c>
      <c r="K17" s="73">
        <v>175.673</v>
      </c>
      <c r="L17" s="74">
        <v>2210.0493530593772</v>
      </c>
      <c r="M17" s="72">
        <v>-3.1101183338700794E-2</v>
      </c>
      <c r="N17" s="72">
        <v>-1.8375676150676687E-2</v>
      </c>
      <c r="O17" s="75">
        <v>1580.809608</v>
      </c>
      <c r="P17" s="76">
        <v>922.03356000000349</v>
      </c>
      <c r="Q17" s="138">
        <f t="shared" si="0"/>
        <v>-232.05579046404267</v>
      </c>
    </row>
    <row r="18" spans="1:17" ht="13.5" customHeight="1" x14ac:dyDescent="0.2">
      <c r="A18" s="77" t="s">
        <v>34</v>
      </c>
      <c r="B18" s="78" t="s">
        <v>17</v>
      </c>
      <c r="C18" s="79">
        <v>0.13059267438337677</v>
      </c>
      <c r="D18" s="79">
        <v>0.1004541892321598</v>
      </c>
      <c r="E18" s="79">
        <v>-0.23078235661780211</v>
      </c>
      <c r="F18" s="79">
        <v>-0.2390297263279979</v>
      </c>
      <c r="G18" s="79">
        <v>-0.1923780211822215</v>
      </c>
      <c r="H18" s="79">
        <v>-0.29128830381621112</v>
      </c>
      <c r="I18" s="79">
        <v>-0.23676317334701674</v>
      </c>
      <c r="J18" s="79">
        <v>-0.16719351570415408</v>
      </c>
      <c r="K18" s="80">
        <v>308.39499999999998</v>
      </c>
      <c r="L18" s="81">
        <v>5570.291347135978</v>
      </c>
      <c r="M18" s="79">
        <v>-0.13697128330923722</v>
      </c>
      <c r="N18" s="79">
        <v>-0.10063660684645281</v>
      </c>
      <c r="O18" s="82">
        <v>1580.809608</v>
      </c>
      <c r="P18" s="83">
        <v>3592.0798480000012</v>
      </c>
      <c r="Q18" s="139">
        <f t="shared" si="0"/>
        <v>-155.64794036438551</v>
      </c>
    </row>
    <row r="19" spans="1:17" ht="13.5" customHeight="1" x14ac:dyDescent="0.2">
      <c r="A19" s="113" t="s">
        <v>35</v>
      </c>
      <c r="B19" s="114" t="s">
        <v>18</v>
      </c>
      <c r="C19" s="115">
        <v>0.13059267438337677</v>
      </c>
      <c r="D19" s="115">
        <v>7.6950772797720543E-2</v>
      </c>
      <c r="E19" s="115">
        <v>-0.41075735556330972</v>
      </c>
      <c r="F19" s="115">
        <v>-0.42904494863295795</v>
      </c>
      <c r="G19" s="115">
        <v>-0.40343381310159626</v>
      </c>
      <c r="H19" s="115">
        <v>-0.45912524436938246</v>
      </c>
      <c r="I19" s="115">
        <v>-0.41736802848119686</v>
      </c>
      <c r="J19" s="115">
        <v>-0.31209726443768998</v>
      </c>
      <c r="K19" s="116">
        <v>379.99</v>
      </c>
      <c r="L19" s="117">
        <v>8663.1490302376387</v>
      </c>
      <c r="M19" s="115">
        <v>-0.2458836669110544</v>
      </c>
      <c r="N19" s="115">
        <v>-0.19745552539592651</v>
      </c>
      <c r="O19" s="118">
        <v>1580.809608</v>
      </c>
      <c r="P19" s="119">
        <v>6755.6042320000015</v>
      </c>
      <c r="Q19" s="110">
        <f t="shared" si="0"/>
        <v>-164.46702999963117</v>
      </c>
    </row>
    <row r="20" spans="1:17" ht="13.5" customHeight="1" x14ac:dyDescent="0.2">
      <c r="A20" s="84" t="s">
        <v>36</v>
      </c>
      <c r="B20" s="85" t="s">
        <v>19</v>
      </c>
      <c r="C20" s="86">
        <v>0.13059267438337677</v>
      </c>
      <c r="D20" s="86">
        <v>6.9096103336813611E-2</v>
      </c>
      <c r="E20" s="86">
        <v>-0.47090368075340605</v>
      </c>
      <c r="F20" s="86">
        <v>-0.50845134463693809</v>
      </c>
      <c r="G20" s="86">
        <v>-0.47982257626504937</v>
      </c>
      <c r="H20" s="86">
        <v>-0.5168831769754878</v>
      </c>
      <c r="I20" s="86">
        <v>-0.46943191015515484</v>
      </c>
      <c r="J20" s="86">
        <v>-0.37888551165146911</v>
      </c>
      <c r="K20" s="87">
        <v>401.637</v>
      </c>
      <c r="L20" s="88">
        <v>9549.7426780899168</v>
      </c>
      <c r="M20" s="86">
        <v>-0.28282274586653694</v>
      </c>
      <c r="N20" s="86">
        <v>-0.22082055888613336</v>
      </c>
      <c r="O20" s="89">
        <v>1580.809608</v>
      </c>
      <c r="P20" s="90">
        <v>7549.1331920000011</v>
      </c>
      <c r="Q20" s="111">
        <f t="shared" si="0"/>
        <v>-160.31161998823256</v>
      </c>
    </row>
    <row r="21" spans="1:17" ht="13.5" customHeight="1" x14ac:dyDescent="0.2">
      <c r="A21" s="120" t="s">
        <v>37</v>
      </c>
      <c r="B21" s="121" t="s">
        <v>20</v>
      </c>
      <c r="C21" s="122">
        <v>0.13059267438337677</v>
      </c>
      <c r="D21" s="122">
        <v>4.0892554451379973E-2</v>
      </c>
      <c r="E21" s="122">
        <v>-0.68686946151869899</v>
      </c>
      <c r="F21" s="122">
        <v>-0.72707922847295903</v>
      </c>
      <c r="G21" s="122">
        <v>-0.66116290999064609</v>
      </c>
      <c r="H21" s="122">
        <v>-0.70388793133364957</v>
      </c>
      <c r="I21" s="122">
        <v>-0.74256362511042817</v>
      </c>
      <c r="J21" s="122">
        <v>-0.51809523809523805</v>
      </c>
      <c r="K21" s="123">
        <v>476.59500000000003</v>
      </c>
      <c r="L21" s="124">
        <v>15056.662365320661</v>
      </c>
      <c r="M21" s="122">
        <v>-0.48288989537011023</v>
      </c>
      <c r="N21" s="122">
        <v>-0.35478724442969017</v>
      </c>
      <c r="O21" s="125">
        <v>1580.809608</v>
      </c>
      <c r="P21" s="126">
        <v>14273.832296000008</v>
      </c>
      <c r="Q21" s="112">
        <f t="shared" si="0"/>
        <v>-207.80997111794616</v>
      </c>
    </row>
    <row r="22" spans="1:17" ht="13.5" customHeight="1" x14ac:dyDescent="0.2">
      <c r="A22" s="168"/>
      <c r="B22" s="169"/>
      <c r="K22" s="170"/>
      <c r="L22" s="171"/>
      <c r="O22" s="172"/>
      <c r="Q22" s="173"/>
    </row>
    <row r="23" spans="1:17" x14ac:dyDescent="0.2">
      <c r="B23" s="92" t="s">
        <v>21</v>
      </c>
    </row>
    <row r="24" spans="1:17" ht="25.5" x14ac:dyDescent="0.2">
      <c r="B24" s="93" t="s">
        <v>22</v>
      </c>
    </row>
    <row r="25" spans="1:17" x14ac:dyDescent="0.2">
      <c r="B25" s="93" t="s">
        <v>23</v>
      </c>
    </row>
    <row r="26" spans="1:17" ht="65.45" customHeight="1" x14ac:dyDescent="0.2">
      <c r="B26" s="174" t="s">
        <v>59</v>
      </c>
      <c r="C26" s="174"/>
      <c r="D26" s="174"/>
      <c r="E26" s="174"/>
      <c r="F26" s="174"/>
      <c r="G26" s="174"/>
      <c r="H26" s="174"/>
      <c r="I26" s="174"/>
      <c r="J26" s="174"/>
    </row>
    <row r="27" spans="1:17" ht="30.95" customHeight="1" x14ac:dyDescent="0.2">
      <c r="B27" s="175" t="s">
        <v>43</v>
      </c>
      <c r="C27" s="175"/>
      <c r="D27" s="175"/>
      <c r="E27" s="175"/>
      <c r="F27" s="175"/>
      <c r="G27" s="175"/>
      <c r="H27" s="175"/>
      <c r="I27" s="175"/>
      <c r="J27" s="175"/>
    </row>
  </sheetData>
  <autoFilter ref="A3:Q3" xr:uid="{1546C9D6-950D-4924-8AD1-A40329ADA45D}"/>
  <mergeCells count="2">
    <mergeCell ref="B26:J26"/>
    <mergeCell ref="B27:J2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9C858E70AFD24CBF2FF66F65924E42" ma:contentTypeVersion="13" ma:contentTypeDescription="Create a new document." ma:contentTypeScope="" ma:versionID="9815d92b3b2a6b655a38a6f6aaa93156">
  <xsd:schema xmlns:xsd="http://www.w3.org/2001/XMLSchema" xmlns:xs="http://www.w3.org/2001/XMLSchema" xmlns:p="http://schemas.microsoft.com/office/2006/metadata/properties" xmlns:ns2="bdeec54c-cf22-4a9e-a598-b7d9fcbc43c7" xmlns:ns3="59951468-e0c9-43f7-849b-568c90711787" targetNamespace="http://schemas.microsoft.com/office/2006/metadata/properties" ma:root="true" ma:fieldsID="8662ca561660dc43592e0264a4f6f100" ns2:_="" ns3:_="">
    <xsd:import namespace="bdeec54c-cf22-4a9e-a598-b7d9fcbc43c7"/>
    <xsd:import namespace="59951468-e0c9-43f7-849b-568c90711787"/>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eec54c-cf22-4a9e-a598-b7d9fcbc43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951468-e0c9-43f7-849b-568c9071178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deec54c-cf22-4a9e-a598-b7d9fcbc43c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BC7029A-FFC5-49E4-AB2E-300F1DBFD092}">
  <ds:schemaRefs>
    <ds:schemaRef ds:uri="http://schemas.microsoft.com/sharepoint/v3/contenttype/forms"/>
  </ds:schemaRefs>
</ds:datastoreItem>
</file>

<file path=customXml/itemProps2.xml><?xml version="1.0" encoding="utf-8"?>
<ds:datastoreItem xmlns:ds="http://schemas.openxmlformats.org/officeDocument/2006/customXml" ds:itemID="{3212DA2F-70CC-48EA-B7C2-4E8C43CAAF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eec54c-cf22-4a9e-a598-b7d9fcbc43c7"/>
    <ds:schemaRef ds:uri="59951468-e0c9-43f7-849b-568c907117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E3E96D-7471-45E9-9537-87A0D4BD3202}">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59951468-e0c9-43f7-849b-568c90711787"/>
    <ds:schemaRef ds:uri="http://purl.org/dc/terms/"/>
    <ds:schemaRef ds:uri="http://schemas.openxmlformats.org/package/2006/metadata/core-properties"/>
    <ds:schemaRef ds:uri="bdeec54c-cf22-4a9e-a598-b7d9fcbc43c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PB Policies Overview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CPRAC Meeting - Urban Institute Proposed Policy Results, Public Benefit Policies Overviews - April 11, 2024</dc:title>
  <dc:creator>Urban Institute</dc:creator>
  <cp:lastModifiedBy>Pierce, Jonathan (OTDA)</cp:lastModifiedBy>
  <dcterms:created xsi:type="dcterms:W3CDTF">2024-03-18T20:15:34Z</dcterms:created>
  <dcterms:modified xsi:type="dcterms:W3CDTF">2024-04-05T18:09:27Z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0x010100799C858E70AFD24CBF2FF66F65924E42</vt:lpwstr>
  </property>
</Properties>
</file>